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СТРУКТУРА\УЗД\Закрытая\2024\ТЕНДЕРЫ\ООО УК ССМ\3. Замена кондиционеров (Б, Ордынка, 25)\3. УТП\"/>
    </mc:Choice>
  </mc:AlternateContent>
  <bookViews>
    <workbookView xWindow="0" yWindow="0" windowWidth="24000" windowHeight="97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" i="1" l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J9" i="1" l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I4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8" i="1"/>
  <c r="I8" i="1" l="1"/>
  <c r="J8" i="1"/>
  <c r="K8" i="1" l="1"/>
  <c r="F50" i="1" l="1"/>
  <c r="F51" i="1" s="1"/>
  <c r="F52" i="1" s="1"/>
</calcChain>
</file>

<file path=xl/sharedStrings.xml><?xml version="1.0" encoding="utf-8"?>
<sst xmlns="http://schemas.openxmlformats.org/spreadsheetml/2006/main" count="111" uniqueCount="72">
  <si>
    <t xml:space="preserve">№ </t>
  </si>
  <si>
    <t>Наименование работ</t>
  </si>
  <si>
    <t>Ед. изм.</t>
  </si>
  <si>
    <t>Кол-во</t>
  </si>
  <si>
    <t>Цена за ед., руб. без учета НДС</t>
  </si>
  <si>
    <t xml:space="preserve">Цена всего за ед. изм., руб. без учета НДС </t>
  </si>
  <si>
    <t>Стоимость итого, руб. без учета НДС</t>
  </si>
  <si>
    <t xml:space="preserve">Всего стоимость, руб. без учета НДС </t>
  </si>
  <si>
    <t>Примечание от Участника</t>
  </si>
  <si>
    <t>Материалы, оборудование, инвентарь (МТР)</t>
  </si>
  <si>
    <t>СМР/ПНР</t>
  </si>
  <si>
    <t>шт.</t>
  </si>
  <si>
    <t>компл.</t>
  </si>
  <si>
    <t>м.п.</t>
  </si>
  <si>
    <t xml:space="preserve">Опрессовка азотом </t>
  </si>
  <si>
    <t>услуга</t>
  </si>
  <si>
    <t xml:space="preserve">ИТОГО руб., без учета НДС: </t>
  </si>
  <si>
    <t>НДС руб. 20%:</t>
  </si>
  <si>
    <t>ИТОГО руб., с учетом НДС:</t>
  </si>
  <si>
    <t xml:space="preserve">Срок выполнения работ: </t>
  </si>
  <si>
    <t xml:space="preserve">Условия оплаты: </t>
  </si>
  <si>
    <t>Наименование организации</t>
  </si>
  <si>
    <t>Демонтаж  сплит систем внутренних и наружных блоков с сохранением</t>
  </si>
  <si>
    <t xml:space="preserve">Рефнет-разветвитель FQG-B335A </t>
  </si>
  <si>
    <t xml:space="preserve">Рефнет-разветвитель FQG-B730A </t>
  </si>
  <si>
    <t>Комплект медных фитингов</t>
  </si>
  <si>
    <t>Кабель ВВГ НГ LS 5х6</t>
  </si>
  <si>
    <t>Кабель ВВГ НГ LS 5х2,5</t>
  </si>
  <si>
    <t xml:space="preserve">Кабель ВВГ НГ LS 4х1,5 </t>
  </si>
  <si>
    <t xml:space="preserve">Кабель ВВГ НГ LS 3х1,5 </t>
  </si>
  <si>
    <t>Кабель МКЭШ 2х0,75</t>
  </si>
  <si>
    <t xml:space="preserve">Гофротруба с протяжкой  Ф16мм </t>
  </si>
  <si>
    <t xml:space="preserve">Гофротруба с протяжкой  Ф20мм </t>
  </si>
  <si>
    <t>м</t>
  </si>
  <si>
    <t xml:space="preserve">Гофротруба с протяжкой  Ф32мм </t>
  </si>
  <si>
    <t>Рама для установки нар.блока VRF-системы</t>
  </si>
  <si>
    <t>Кронштейн для наружного блока сплит-системы</t>
  </si>
  <si>
    <t>Дренажная труба PPRC Ø32</t>
  </si>
  <si>
    <t>Дренажная труба PPRC Ø20</t>
  </si>
  <si>
    <t>Фитинги полипропиленовые</t>
  </si>
  <si>
    <t xml:space="preserve">Шланг дренажный </t>
  </si>
  <si>
    <t>Кабель-канал (короб) 100х60х2000мм белый с фасонными элементами</t>
  </si>
  <si>
    <t>Фреон R410</t>
  </si>
  <si>
    <t>балл.</t>
  </si>
  <si>
    <t>Крепежные и расходные материалы (хомуты трубные, саморезы, дюбели, герметик, скотч, стяжки, эл.расходный материал и т.д)</t>
  </si>
  <si>
    <t>Транспортные, такелажные  затраты, кран для подъема оборудования на кровлю</t>
  </si>
  <si>
    <t>Подготовка исполнительной документации, проект.</t>
  </si>
  <si>
    <t>Общестроительные работы: разборка/сборка подвесных потолков, проделывание отверстий в перегородках, несущих стенах и перекрытиях для прокладки коммуникаций, проделка люков и отверстий в гипсокартоновых потолках и стенах. Мелкий косметический ремонт и т.д.</t>
  </si>
  <si>
    <t xml:space="preserve">Пусконаладочные работы </t>
  </si>
  <si>
    <t xml:space="preserve"> Haier AV20IMVEVA внешний блок VRF-системы ( Qхол.=56кВт) или его аналоги  HISENSE, DAIKIN, MDV</t>
  </si>
  <si>
    <t>Haier AB072MCERA внутренний блок кассетного типа или его аналоги  HISENSE, DAIKIN, MDV</t>
  </si>
  <si>
    <t>Haier AB092MCERA внутренний блок кассетного типа или его аналоги  HISENSE, DAIKIN, MDV</t>
  </si>
  <si>
    <t>Haier AB162MCERA внутренний блок кассетного типа или его аналоги  HISENSE, DAIKIN, MDV</t>
  </si>
  <si>
    <t>Haier AB242MNERA внутренний блок кассетного типа Haier или его аналоги  HISENSE, DAIKIN, MDV</t>
  </si>
  <si>
    <t>Haier AB302MCERA внутренний блок кассетного типа или его аналоги  HISENSE, DAIKIN, MDV</t>
  </si>
  <si>
    <t>Пульт управления настенный</t>
  </si>
  <si>
    <t>PB-700IB(панель) внутреннего блока  кассетного типа Haier или его аналоги  HISENSE, DAIKIN, MDV</t>
  </si>
  <si>
    <t>PB-950JB(панель) внутреннего блока  кассетного типа Haier или его аналоги  HISENSE, DAIKIN, MDV</t>
  </si>
  <si>
    <t>Сплит-система Haier AC71S1LG1FA /1U71S1LR1FA, консольного типа (холл 1-го этажа) или его аналоги  HISENSE, DAIKIN, MDV</t>
  </si>
  <si>
    <t>Труба медная для кондиционеров  1/4  в изоляции</t>
  </si>
  <si>
    <t>Труба медная для кондиционеров  3/8  в изоляции</t>
  </si>
  <si>
    <t xml:space="preserve">Труба медная для кондиционеров  1/2 </t>
  </si>
  <si>
    <t xml:space="preserve">Труба медная для кондиционеров  5/8 </t>
  </si>
  <si>
    <t xml:space="preserve">Труба медная для кондиционеров  3/4 </t>
  </si>
  <si>
    <t xml:space="preserve">Труба медная для кондиционеров  1 1/4 </t>
  </si>
  <si>
    <t>Приложение №3. Форма КП.</t>
  </si>
  <si>
    <r>
      <t>согласно проекту Договора: Полный расчет между Сторонами производится в течение 10 (Десяти) рабочих дней с даты подписания Сторонами Акта сдачи-приемки выполненных работ</t>
    </r>
    <r>
      <rPr>
        <b/>
        <sz val="12"/>
        <color rgb="FFFF0000"/>
        <rFont val="Times New Roman"/>
        <family val="1"/>
        <charset val="204"/>
      </rPr>
      <t>/ЛИБО прописать свое предложение.</t>
    </r>
  </si>
  <si>
    <t>должность</t>
  </si>
  <si>
    <t>подпись</t>
  </si>
  <si>
    <t>ФИО</t>
  </si>
  <si>
    <t>ПЗ-20240012 – Проектирование, поставка, монтаж кондиционеров и проведение пуско-наладочных работ на объекте, расположенном по адресу: г. Москва, ул. Большая Ордынка, д. 25, стр. 1, - для нужд ООО УК «ССМ».</t>
  </si>
  <si>
    <r>
      <t xml:space="preserve">согласно ТЗ и проекту Договора: проектирование – 40 календарных дней. 
поставка, демонтаж ранее установленного оборудования, монтаж и пуско-наладку, ввод в эксплуатацию поставленного Оборудования - 30 (тридцати) календарных дней с даты согласования проекта Заказчиком.
</t>
    </r>
    <r>
      <rPr>
        <b/>
        <sz val="12"/>
        <color rgb="FFFF0000"/>
        <rFont val="Times New Roman"/>
        <family val="1"/>
        <charset val="204"/>
      </rPr>
      <t>/ЛИБО прописать свое предложение.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</si>
</sst>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р_._-;\-* #,##0.00\ _р_._-;_-* &quot;-&quot;??\ _р_.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7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right" vertical="center" wrapText="1"/>
    </xf>
    <xf numFmtId="4" fontId="6" fillId="0" borderId="1" xfId="0" applyNumberFormat="1" applyFont="1" applyBorder="1" applyAlignment="1">
      <alignment horizontal="right" vertical="center"/>
    </xf>
    <xf numFmtId="0" fontId="5" fillId="0" borderId="0" xfId="0" applyFont="1"/>
    <xf numFmtId="4" fontId="1" fillId="3" borderId="1" xfId="0" applyNumberFormat="1" applyFont="1" applyFill="1" applyBorder="1" applyAlignment="1">
      <alignment horizontal="right" vertical="center" wrapText="1"/>
    </xf>
    <xf numFmtId="4" fontId="6" fillId="3" borderId="1" xfId="0" applyNumberFormat="1" applyFont="1" applyFill="1" applyBorder="1" applyAlignment="1">
      <alignment horizontal="right" vertical="center" wrapText="1"/>
    </xf>
    <xf numFmtId="4" fontId="1" fillId="3" borderId="1" xfId="0" applyNumberFormat="1" applyFont="1" applyFill="1" applyBorder="1" applyAlignment="1">
      <alignment horizontal="right" vertical="center"/>
    </xf>
    <xf numFmtId="4" fontId="6" fillId="3" borderId="1" xfId="0" applyNumberFormat="1" applyFont="1" applyFill="1" applyBorder="1" applyAlignment="1">
      <alignment horizontal="right" vertical="center"/>
    </xf>
    <xf numFmtId="0" fontId="4" fillId="3" borderId="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3" borderId="10" xfId="0" applyFont="1" applyFill="1" applyBorder="1"/>
    <xf numFmtId="0" fontId="3" fillId="3" borderId="0" xfId="0" applyFont="1" applyFill="1" applyBorder="1"/>
    <xf numFmtId="43" fontId="3" fillId="3" borderId="0" xfId="1" applyFont="1" applyFill="1" applyBorder="1"/>
    <xf numFmtId="4" fontId="3" fillId="3" borderId="0" xfId="0" applyNumberFormat="1" applyFont="1" applyFill="1" applyBorder="1"/>
    <xf numFmtId="0" fontId="4" fillId="3" borderId="11" xfId="0" applyFont="1" applyFill="1" applyBorder="1"/>
    <xf numFmtId="0" fontId="8" fillId="3" borderId="0" xfId="0" applyFont="1" applyFill="1" applyBorder="1" applyAlignment="1">
      <alignment horizontal="center"/>
    </xf>
    <xf numFmtId="43" fontId="9" fillId="3" borderId="0" xfId="1" applyFont="1" applyFill="1" applyBorder="1"/>
    <xf numFmtId="4" fontId="9" fillId="3" borderId="0" xfId="0" applyNumberFormat="1" applyFont="1" applyFill="1" applyBorder="1"/>
    <xf numFmtId="4" fontId="10" fillId="3" borderId="0" xfId="0" applyNumberFormat="1" applyFont="1" applyFill="1" applyBorder="1" applyAlignment="1">
      <alignment horizontal="center"/>
    </xf>
    <xf numFmtId="0" fontId="8" fillId="3" borderId="0" xfId="0" applyFont="1" applyFill="1" applyBorder="1"/>
    <xf numFmtId="0" fontId="3" fillId="3" borderId="7" xfId="0" applyFont="1" applyFill="1" applyBorder="1"/>
    <xf numFmtId="0" fontId="3" fillId="3" borderId="13" xfId="0" applyFont="1" applyFill="1" applyBorder="1"/>
    <xf numFmtId="43" fontId="3" fillId="3" borderId="13" xfId="1" applyFont="1" applyFill="1" applyBorder="1"/>
    <xf numFmtId="4" fontId="3" fillId="3" borderId="13" xfId="0" applyNumberFormat="1" applyFont="1" applyFill="1" applyBorder="1"/>
    <xf numFmtId="0" fontId="4" fillId="3" borderId="14" xfId="0" applyFont="1" applyFill="1" applyBorder="1"/>
    <xf numFmtId="0" fontId="6" fillId="4" borderId="1" xfId="0" applyFont="1" applyFill="1" applyBorder="1" applyAlignment="1">
      <alignment vertical="center"/>
    </xf>
    <xf numFmtId="0" fontId="6" fillId="4" borderId="18" xfId="0" applyFont="1" applyFill="1" applyBorder="1" applyAlignment="1">
      <alignment vertical="center"/>
    </xf>
    <xf numFmtId="0" fontId="6" fillId="0" borderId="22" xfId="0" applyFont="1" applyBorder="1" applyAlignment="1">
      <alignment horizontal="center" vertical="center" wrapText="1"/>
    </xf>
    <xf numFmtId="4" fontId="1" fillId="0" borderId="23" xfId="0" applyNumberFormat="1" applyFont="1" applyBorder="1" applyAlignment="1">
      <alignment vertical="center" wrapText="1"/>
    </xf>
    <xf numFmtId="4" fontId="1" fillId="0" borderId="23" xfId="0" applyNumberFormat="1" applyFont="1" applyBorder="1" applyAlignment="1">
      <alignment horizontal="center" vertical="center" wrapText="1"/>
    </xf>
    <xf numFmtId="4" fontId="6" fillId="0" borderId="23" xfId="0" applyNumberFormat="1" applyFont="1" applyBorder="1" applyAlignment="1">
      <alignment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vertical="center" wrapText="1"/>
    </xf>
    <xf numFmtId="0" fontId="6" fillId="0" borderId="25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/>
    </xf>
    <xf numFmtId="4" fontId="6" fillId="3" borderId="25" xfId="0" applyNumberFormat="1" applyFont="1" applyFill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/>
    </xf>
    <xf numFmtId="4" fontId="6" fillId="0" borderId="25" xfId="0" applyNumberFormat="1" applyFont="1" applyBorder="1" applyAlignment="1">
      <alignment horizontal="right" vertical="center" wrapText="1"/>
    </xf>
    <xf numFmtId="4" fontId="6" fillId="0" borderId="26" xfId="0" applyNumberFormat="1" applyFont="1" applyBorder="1" applyAlignment="1">
      <alignment vertical="center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" fontId="10" fillId="3" borderId="0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right" vertical="center"/>
    </xf>
    <xf numFmtId="4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4" fontId="1" fillId="4" borderId="18" xfId="0" applyNumberFormat="1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63"/>
  <sheetViews>
    <sheetView tabSelected="1" zoomScale="85" zoomScaleNormal="85" workbookViewId="0">
      <selection activeCell="P62" sqref="P62"/>
    </sheetView>
  </sheetViews>
  <sheetFormatPr defaultRowHeight="15.75" x14ac:dyDescent="0.25"/>
  <cols>
    <col min="1" max="2" width="9.140625" style="1"/>
    <col min="3" max="3" width="73.5703125" style="1" customWidth="1"/>
    <col min="4" max="5" width="9.140625" style="1"/>
    <col min="6" max="11" width="16.85546875" style="1" customWidth="1"/>
    <col min="12" max="12" width="33.42578125" style="1" customWidth="1"/>
    <col min="13" max="16384" width="9.140625" style="1"/>
  </cols>
  <sheetData>
    <row r="1" spans="2:12" x14ac:dyDescent="0.25">
      <c r="I1" s="8" t="s">
        <v>65</v>
      </c>
    </row>
    <row r="3" spans="2:12" ht="16.5" thickBot="1" x14ac:dyDescent="0.3"/>
    <row r="4" spans="2:12" ht="44.25" customHeight="1" thickBot="1" x14ac:dyDescent="0.3">
      <c r="B4" s="48" t="s">
        <v>70</v>
      </c>
      <c r="C4" s="49"/>
      <c r="D4" s="49"/>
      <c r="E4" s="49"/>
      <c r="F4" s="49"/>
      <c r="G4" s="49"/>
      <c r="H4" s="49"/>
      <c r="I4" s="49"/>
      <c r="J4" s="49"/>
      <c r="K4" s="49"/>
      <c r="L4" s="50"/>
    </row>
    <row r="5" spans="2:12" ht="39.75" customHeight="1" x14ac:dyDescent="0.25">
      <c r="B5" s="69" t="s">
        <v>0</v>
      </c>
      <c r="C5" s="71" t="s">
        <v>1</v>
      </c>
      <c r="D5" s="71" t="s">
        <v>2</v>
      </c>
      <c r="E5" s="71" t="s">
        <v>3</v>
      </c>
      <c r="F5" s="73" t="s">
        <v>21</v>
      </c>
      <c r="G5" s="73"/>
      <c r="H5" s="73"/>
      <c r="I5" s="73"/>
      <c r="J5" s="73"/>
      <c r="K5" s="73"/>
      <c r="L5" s="74"/>
    </row>
    <row r="6" spans="2:12" ht="33" customHeight="1" x14ac:dyDescent="0.25">
      <c r="B6" s="70"/>
      <c r="C6" s="72"/>
      <c r="D6" s="72"/>
      <c r="E6" s="72"/>
      <c r="F6" s="75" t="s">
        <v>4</v>
      </c>
      <c r="G6" s="75"/>
      <c r="H6" s="75" t="s">
        <v>5</v>
      </c>
      <c r="I6" s="75" t="s">
        <v>6</v>
      </c>
      <c r="J6" s="75"/>
      <c r="K6" s="75" t="s">
        <v>7</v>
      </c>
      <c r="L6" s="76" t="s">
        <v>8</v>
      </c>
    </row>
    <row r="7" spans="2:12" ht="63" x14ac:dyDescent="0.25">
      <c r="B7" s="70"/>
      <c r="C7" s="72"/>
      <c r="D7" s="72"/>
      <c r="E7" s="72"/>
      <c r="F7" s="2" t="s">
        <v>9</v>
      </c>
      <c r="G7" s="2" t="s">
        <v>10</v>
      </c>
      <c r="H7" s="75"/>
      <c r="I7" s="2" t="s">
        <v>9</v>
      </c>
      <c r="J7" s="2" t="s">
        <v>10</v>
      </c>
      <c r="K7" s="75"/>
      <c r="L7" s="76"/>
    </row>
    <row r="8" spans="2:12" ht="36.75" customHeight="1" x14ac:dyDescent="0.25">
      <c r="B8" s="36">
        <v>1</v>
      </c>
      <c r="C8" s="4" t="s">
        <v>22</v>
      </c>
      <c r="D8" s="3" t="s">
        <v>11</v>
      </c>
      <c r="E8" s="5">
        <v>11</v>
      </c>
      <c r="F8" s="9"/>
      <c r="G8" s="10"/>
      <c r="H8" s="7">
        <f>F8+G8</f>
        <v>0</v>
      </c>
      <c r="I8" s="6">
        <f>E8*F8</f>
        <v>0</v>
      </c>
      <c r="J8" s="6">
        <f>G8*E8</f>
        <v>0</v>
      </c>
      <c r="K8" s="6">
        <f>I8+J8</f>
        <v>0</v>
      </c>
      <c r="L8" s="37"/>
    </row>
    <row r="9" spans="2:12" ht="31.5" x14ac:dyDescent="0.25">
      <c r="B9" s="36">
        <v>2</v>
      </c>
      <c r="C9" s="4" t="s">
        <v>49</v>
      </c>
      <c r="D9" s="3" t="s">
        <v>11</v>
      </c>
      <c r="E9" s="5">
        <v>1</v>
      </c>
      <c r="F9" s="9"/>
      <c r="G9" s="10"/>
      <c r="H9" s="7">
        <f t="shared" ref="H9:H49" si="0">F9+G9</f>
        <v>0</v>
      </c>
      <c r="I9" s="6">
        <f t="shared" ref="I9:I49" si="1">E9*F9</f>
        <v>0</v>
      </c>
      <c r="J9" s="6">
        <f t="shared" ref="J9:J49" si="2">G9*E9</f>
        <v>0</v>
      </c>
      <c r="K9" s="6">
        <f t="shared" ref="K9:K49" si="3">I9+J9</f>
        <v>0</v>
      </c>
      <c r="L9" s="37"/>
    </row>
    <row r="10" spans="2:12" ht="31.5" x14ac:dyDescent="0.25">
      <c r="B10" s="36">
        <v>3</v>
      </c>
      <c r="C10" s="4" t="s">
        <v>50</v>
      </c>
      <c r="D10" s="3" t="s">
        <v>11</v>
      </c>
      <c r="E10" s="5">
        <v>3</v>
      </c>
      <c r="F10" s="11"/>
      <c r="G10" s="12"/>
      <c r="H10" s="7">
        <f t="shared" si="0"/>
        <v>0</v>
      </c>
      <c r="I10" s="6">
        <f t="shared" si="1"/>
        <v>0</v>
      </c>
      <c r="J10" s="6">
        <f t="shared" si="2"/>
        <v>0</v>
      </c>
      <c r="K10" s="6">
        <f t="shared" si="3"/>
        <v>0</v>
      </c>
      <c r="L10" s="38"/>
    </row>
    <row r="11" spans="2:12" ht="31.5" x14ac:dyDescent="0.25">
      <c r="B11" s="36">
        <v>4</v>
      </c>
      <c r="C11" s="4" t="s">
        <v>51</v>
      </c>
      <c r="D11" s="3" t="s">
        <v>11</v>
      </c>
      <c r="E11" s="5">
        <v>5</v>
      </c>
      <c r="F11" s="12"/>
      <c r="G11" s="12"/>
      <c r="H11" s="7">
        <f t="shared" si="0"/>
        <v>0</v>
      </c>
      <c r="I11" s="6">
        <f t="shared" si="1"/>
        <v>0</v>
      </c>
      <c r="J11" s="6">
        <f t="shared" si="2"/>
        <v>0</v>
      </c>
      <c r="K11" s="6">
        <f t="shared" si="3"/>
        <v>0</v>
      </c>
      <c r="L11" s="37"/>
    </row>
    <row r="12" spans="2:12" ht="39.75" customHeight="1" x14ac:dyDescent="0.25">
      <c r="B12" s="36">
        <v>5</v>
      </c>
      <c r="C12" s="4" t="s">
        <v>52</v>
      </c>
      <c r="D12" s="3" t="s">
        <v>11</v>
      </c>
      <c r="E12" s="5">
        <v>2</v>
      </c>
      <c r="F12" s="12"/>
      <c r="G12" s="12"/>
      <c r="H12" s="7">
        <f t="shared" si="0"/>
        <v>0</v>
      </c>
      <c r="I12" s="6">
        <f t="shared" si="1"/>
        <v>0</v>
      </c>
      <c r="J12" s="6">
        <f t="shared" si="2"/>
        <v>0</v>
      </c>
      <c r="K12" s="6">
        <f t="shared" si="3"/>
        <v>0</v>
      </c>
      <c r="L12" s="37"/>
    </row>
    <row r="13" spans="2:12" ht="31.5" x14ac:dyDescent="0.25">
      <c r="B13" s="36">
        <v>6</v>
      </c>
      <c r="C13" s="4" t="s">
        <v>53</v>
      </c>
      <c r="D13" s="3" t="s">
        <v>11</v>
      </c>
      <c r="E13" s="5">
        <v>2</v>
      </c>
      <c r="F13" s="12"/>
      <c r="G13" s="12"/>
      <c r="H13" s="7">
        <f t="shared" si="0"/>
        <v>0</v>
      </c>
      <c r="I13" s="6">
        <f t="shared" si="1"/>
        <v>0</v>
      </c>
      <c r="J13" s="6">
        <f t="shared" si="2"/>
        <v>0</v>
      </c>
      <c r="K13" s="6">
        <f t="shared" si="3"/>
        <v>0</v>
      </c>
      <c r="L13" s="37"/>
    </row>
    <row r="14" spans="2:12" ht="31.5" x14ac:dyDescent="0.25">
      <c r="B14" s="36">
        <v>7</v>
      </c>
      <c r="C14" s="4" t="s">
        <v>54</v>
      </c>
      <c r="D14" s="3" t="s">
        <v>11</v>
      </c>
      <c r="E14" s="5">
        <v>1</v>
      </c>
      <c r="F14" s="12"/>
      <c r="G14" s="12"/>
      <c r="H14" s="7">
        <f t="shared" si="0"/>
        <v>0</v>
      </c>
      <c r="I14" s="6">
        <f t="shared" si="1"/>
        <v>0</v>
      </c>
      <c r="J14" s="6">
        <f t="shared" si="2"/>
        <v>0</v>
      </c>
      <c r="K14" s="6">
        <f t="shared" si="3"/>
        <v>0</v>
      </c>
      <c r="L14" s="37"/>
    </row>
    <row r="15" spans="2:12" x14ac:dyDescent="0.25">
      <c r="B15" s="36">
        <v>8</v>
      </c>
      <c r="C15" s="4" t="s">
        <v>55</v>
      </c>
      <c r="D15" s="3" t="s">
        <v>11</v>
      </c>
      <c r="E15" s="5">
        <v>13</v>
      </c>
      <c r="F15" s="12"/>
      <c r="G15" s="12"/>
      <c r="H15" s="7">
        <f t="shared" si="0"/>
        <v>0</v>
      </c>
      <c r="I15" s="6">
        <f t="shared" si="1"/>
        <v>0</v>
      </c>
      <c r="J15" s="6">
        <f t="shared" si="2"/>
        <v>0</v>
      </c>
      <c r="K15" s="6">
        <f t="shared" si="3"/>
        <v>0</v>
      </c>
      <c r="L15" s="37"/>
    </row>
    <row r="16" spans="2:12" ht="31.5" x14ac:dyDescent="0.25">
      <c r="B16" s="36">
        <v>9</v>
      </c>
      <c r="C16" s="4" t="s">
        <v>56</v>
      </c>
      <c r="D16" s="3" t="s">
        <v>11</v>
      </c>
      <c r="E16" s="5">
        <v>10</v>
      </c>
      <c r="F16" s="12"/>
      <c r="G16" s="12"/>
      <c r="H16" s="7">
        <f t="shared" si="0"/>
        <v>0</v>
      </c>
      <c r="I16" s="6">
        <f t="shared" si="1"/>
        <v>0</v>
      </c>
      <c r="J16" s="6">
        <f t="shared" si="2"/>
        <v>0</v>
      </c>
      <c r="K16" s="6">
        <f t="shared" si="3"/>
        <v>0</v>
      </c>
      <c r="L16" s="37"/>
    </row>
    <row r="17" spans="2:12" ht="31.5" x14ac:dyDescent="0.25">
      <c r="B17" s="36">
        <v>10</v>
      </c>
      <c r="C17" s="4" t="s">
        <v>57</v>
      </c>
      <c r="D17" s="3" t="s">
        <v>11</v>
      </c>
      <c r="E17" s="5">
        <v>3</v>
      </c>
      <c r="F17" s="12"/>
      <c r="G17" s="12"/>
      <c r="H17" s="7">
        <f t="shared" si="0"/>
        <v>0</v>
      </c>
      <c r="I17" s="6">
        <f t="shared" si="1"/>
        <v>0</v>
      </c>
      <c r="J17" s="6">
        <f t="shared" si="2"/>
        <v>0</v>
      </c>
      <c r="K17" s="6">
        <f t="shared" si="3"/>
        <v>0</v>
      </c>
      <c r="L17" s="37"/>
    </row>
    <row r="18" spans="2:12" x14ac:dyDescent="0.25">
      <c r="B18" s="36">
        <v>11</v>
      </c>
      <c r="C18" s="4" t="s">
        <v>23</v>
      </c>
      <c r="D18" s="3" t="s">
        <v>11</v>
      </c>
      <c r="E18" s="5">
        <v>11</v>
      </c>
      <c r="F18" s="12"/>
      <c r="G18" s="12"/>
      <c r="H18" s="7">
        <f t="shared" si="0"/>
        <v>0</v>
      </c>
      <c r="I18" s="6">
        <f t="shared" si="1"/>
        <v>0</v>
      </c>
      <c r="J18" s="6">
        <f t="shared" si="2"/>
        <v>0</v>
      </c>
      <c r="K18" s="6">
        <f t="shared" si="3"/>
        <v>0</v>
      </c>
      <c r="L18" s="37"/>
    </row>
    <row r="19" spans="2:12" x14ac:dyDescent="0.25">
      <c r="B19" s="36">
        <v>12</v>
      </c>
      <c r="C19" s="4" t="s">
        <v>24</v>
      </c>
      <c r="D19" s="3" t="s">
        <v>11</v>
      </c>
      <c r="E19" s="5">
        <v>3</v>
      </c>
      <c r="F19" s="12"/>
      <c r="G19" s="12"/>
      <c r="H19" s="7">
        <f t="shared" si="0"/>
        <v>0</v>
      </c>
      <c r="I19" s="6">
        <f t="shared" si="1"/>
        <v>0</v>
      </c>
      <c r="J19" s="6">
        <f t="shared" si="2"/>
        <v>0</v>
      </c>
      <c r="K19" s="6">
        <f t="shared" si="3"/>
        <v>0</v>
      </c>
      <c r="L19" s="37"/>
    </row>
    <row r="20" spans="2:12" ht="31.5" x14ac:dyDescent="0.25">
      <c r="B20" s="36">
        <v>13</v>
      </c>
      <c r="C20" s="4" t="s">
        <v>58</v>
      </c>
      <c r="D20" s="3" t="s">
        <v>11</v>
      </c>
      <c r="E20" s="5">
        <v>2</v>
      </c>
      <c r="F20" s="12"/>
      <c r="G20" s="12"/>
      <c r="H20" s="7">
        <f t="shared" si="0"/>
        <v>0</v>
      </c>
      <c r="I20" s="6">
        <f t="shared" si="1"/>
        <v>0</v>
      </c>
      <c r="J20" s="6">
        <f t="shared" si="2"/>
        <v>0</v>
      </c>
      <c r="K20" s="6">
        <f t="shared" si="3"/>
        <v>0</v>
      </c>
      <c r="L20" s="37"/>
    </row>
    <row r="21" spans="2:12" x14ac:dyDescent="0.25">
      <c r="B21" s="36">
        <v>14</v>
      </c>
      <c r="C21" s="4" t="s">
        <v>59</v>
      </c>
      <c r="D21" s="3" t="s">
        <v>13</v>
      </c>
      <c r="E21" s="5">
        <v>68</v>
      </c>
      <c r="F21" s="12"/>
      <c r="G21" s="12"/>
      <c r="H21" s="7">
        <f t="shared" si="0"/>
        <v>0</v>
      </c>
      <c r="I21" s="6">
        <f t="shared" si="1"/>
        <v>0</v>
      </c>
      <c r="J21" s="6">
        <f t="shared" si="2"/>
        <v>0</v>
      </c>
      <c r="K21" s="6">
        <f t="shared" si="3"/>
        <v>0</v>
      </c>
      <c r="L21" s="37"/>
    </row>
    <row r="22" spans="2:12" x14ac:dyDescent="0.25">
      <c r="B22" s="36">
        <v>15</v>
      </c>
      <c r="C22" s="4" t="s">
        <v>60</v>
      </c>
      <c r="D22" s="3" t="s">
        <v>13</v>
      </c>
      <c r="E22" s="5">
        <v>171</v>
      </c>
      <c r="F22" s="12"/>
      <c r="G22" s="12"/>
      <c r="H22" s="7">
        <f t="shared" si="0"/>
        <v>0</v>
      </c>
      <c r="I22" s="6">
        <f t="shared" si="1"/>
        <v>0</v>
      </c>
      <c r="J22" s="6">
        <f t="shared" si="2"/>
        <v>0</v>
      </c>
      <c r="K22" s="6">
        <f t="shared" si="3"/>
        <v>0</v>
      </c>
      <c r="L22" s="37"/>
    </row>
    <row r="23" spans="2:12" x14ac:dyDescent="0.25">
      <c r="B23" s="36">
        <v>16</v>
      </c>
      <c r="C23" s="4" t="s">
        <v>61</v>
      </c>
      <c r="D23" s="3" t="s">
        <v>13</v>
      </c>
      <c r="E23" s="5">
        <v>16</v>
      </c>
      <c r="F23" s="12"/>
      <c r="G23" s="12"/>
      <c r="H23" s="7">
        <f t="shared" si="0"/>
        <v>0</v>
      </c>
      <c r="I23" s="6">
        <f t="shared" si="1"/>
        <v>0</v>
      </c>
      <c r="J23" s="6">
        <f t="shared" si="2"/>
        <v>0</v>
      </c>
      <c r="K23" s="6">
        <f t="shared" si="3"/>
        <v>0</v>
      </c>
      <c r="L23" s="39"/>
    </row>
    <row r="24" spans="2:12" x14ac:dyDescent="0.25">
      <c r="B24" s="36">
        <v>17</v>
      </c>
      <c r="C24" s="4" t="s">
        <v>62</v>
      </c>
      <c r="D24" s="3" t="s">
        <v>13</v>
      </c>
      <c r="E24" s="5">
        <v>135</v>
      </c>
      <c r="F24" s="12"/>
      <c r="G24" s="12"/>
      <c r="H24" s="7">
        <f t="shared" si="0"/>
        <v>0</v>
      </c>
      <c r="I24" s="6">
        <f t="shared" si="1"/>
        <v>0</v>
      </c>
      <c r="J24" s="6">
        <f t="shared" si="2"/>
        <v>0</v>
      </c>
      <c r="K24" s="6">
        <f t="shared" si="3"/>
        <v>0</v>
      </c>
      <c r="L24" s="39"/>
    </row>
    <row r="25" spans="2:12" x14ac:dyDescent="0.25">
      <c r="B25" s="36">
        <v>18</v>
      </c>
      <c r="C25" s="4" t="s">
        <v>63</v>
      </c>
      <c r="D25" s="3" t="s">
        <v>13</v>
      </c>
      <c r="E25" s="5">
        <v>29</v>
      </c>
      <c r="F25" s="12"/>
      <c r="G25" s="12"/>
      <c r="H25" s="7">
        <f t="shared" si="0"/>
        <v>0</v>
      </c>
      <c r="I25" s="6">
        <f t="shared" si="1"/>
        <v>0</v>
      </c>
      <c r="J25" s="6">
        <f t="shared" si="2"/>
        <v>0</v>
      </c>
      <c r="K25" s="6">
        <f t="shared" si="3"/>
        <v>0</v>
      </c>
      <c r="L25" s="39"/>
    </row>
    <row r="26" spans="2:12" x14ac:dyDescent="0.25">
      <c r="B26" s="36">
        <v>19</v>
      </c>
      <c r="C26" s="4" t="s">
        <v>64</v>
      </c>
      <c r="D26" s="3" t="s">
        <v>13</v>
      </c>
      <c r="E26" s="5">
        <v>45</v>
      </c>
      <c r="F26" s="12"/>
      <c r="G26" s="12"/>
      <c r="H26" s="7">
        <f t="shared" si="0"/>
        <v>0</v>
      </c>
      <c r="I26" s="6">
        <f t="shared" si="1"/>
        <v>0</v>
      </c>
      <c r="J26" s="6">
        <f t="shared" si="2"/>
        <v>0</v>
      </c>
      <c r="K26" s="6">
        <f t="shared" si="3"/>
        <v>0</v>
      </c>
      <c r="L26" s="39"/>
    </row>
    <row r="27" spans="2:12" x14ac:dyDescent="0.25">
      <c r="B27" s="36">
        <v>20</v>
      </c>
      <c r="C27" s="4" t="s">
        <v>25</v>
      </c>
      <c r="D27" s="3" t="s">
        <v>12</v>
      </c>
      <c r="E27" s="5">
        <v>1</v>
      </c>
      <c r="F27" s="12"/>
      <c r="G27" s="12"/>
      <c r="H27" s="7">
        <f t="shared" si="0"/>
        <v>0</v>
      </c>
      <c r="I27" s="6">
        <f t="shared" si="1"/>
        <v>0</v>
      </c>
      <c r="J27" s="6">
        <f t="shared" si="2"/>
        <v>0</v>
      </c>
      <c r="K27" s="6">
        <f t="shared" si="3"/>
        <v>0</v>
      </c>
      <c r="L27" s="39"/>
    </row>
    <row r="28" spans="2:12" x14ac:dyDescent="0.25">
      <c r="B28" s="36">
        <v>21</v>
      </c>
      <c r="C28" s="4" t="s">
        <v>26</v>
      </c>
      <c r="D28" s="3" t="s">
        <v>13</v>
      </c>
      <c r="E28" s="5">
        <v>20</v>
      </c>
      <c r="F28" s="12"/>
      <c r="G28" s="12"/>
      <c r="H28" s="7">
        <f t="shared" si="0"/>
        <v>0</v>
      </c>
      <c r="I28" s="6">
        <f t="shared" si="1"/>
        <v>0</v>
      </c>
      <c r="J28" s="6">
        <f t="shared" si="2"/>
        <v>0</v>
      </c>
      <c r="K28" s="6">
        <f t="shared" si="3"/>
        <v>0</v>
      </c>
      <c r="L28" s="39"/>
    </row>
    <row r="29" spans="2:12" x14ac:dyDescent="0.25">
      <c r="B29" s="36">
        <v>22</v>
      </c>
      <c r="C29" s="4" t="s">
        <v>27</v>
      </c>
      <c r="D29" s="3" t="s">
        <v>13</v>
      </c>
      <c r="E29" s="5">
        <v>100</v>
      </c>
      <c r="F29" s="12"/>
      <c r="G29" s="12"/>
      <c r="H29" s="7">
        <f t="shared" si="0"/>
        <v>0</v>
      </c>
      <c r="I29" s="6">
        <f t="shared" si="1"/>
        <v>0</v>
      </c>
      <c r="J29" s="6">
        <f t="shared" si="2"/>
        <v>0</v>
      </c>
      <c r="K29" s="6">
        <f t="shared" si="3"/>
        <v>0</v>
      </c>
      <c r="L29" s="39"/>
    </row>
    <row r="30" spans="2:12" x14ac:dyDescent="0.25">
      <c r="B30" s="36">
        <v>23</v>
      </c>
      <c r="C30" s="4" t="s">
        <v>28</v>
      </c>
      <c r="D30" s="3" t="s">
        <v>13</v>
      </c>
      <c r="E30" s="5">
        <v>60</v>
      </c>
      <c r="F30" s="12"/>
      <c r="G30" s="12"/>
      <c r="H30" s="7">
        <f t="shared" si="0"/>
        <v>0</v>
      </c>
      <c r="I30" s="6">
        <f t="shared" si="1"/>
        <v>0</v>
      </c>
      <c r="J30" s="6">
        <f t="shared" si="2"/>
        <v>0</v>
      </c>
      <c r="K30" s="6">
        <f t="shared" si="3"/>
        <v>0</v>
      </c>
      <c r="L30" s="39"/>
    </row>
    <row r="31" spans="2:12" x14ac:dyDescent="0.25">
      <c r="B31" s="36">
        <v>24</v>
      </c>
      <c r="C31" s="4" t="s">
        <v>29</v>
      </c>
      <c r="D31" s="3" t="s">
        <v>13</v>
      </c>
      <c r="E31" s="5">
        <v>300</v>
      </c>
      <c r="F31" s="12"/>
      <c r="G31" s="12"/>
      <c r="H31" s="7">
        <f t="shared" si="0"/>
        <v>0</v>
      </c>
      <c r="I31" s="6">
        <f t="shared" si="1"/>
        <v>0</v>
      </c>
      <c r="J31" s="6">
        <f t="shared" si="2"/>
        <v>0</v>
      </c>
      <c r="K31" s="6">
        <f t="shared" si="3"/>
        <v>0</v>
      </c>
      <c r="L31" s="39"/>
    </row>
    <row r="32" spans="2:12" x14ac:dyDescent="0.25">
      <c r="B32" s="36">
        <v>25</v>
      </c>
      <c r="C32" s="4" t="s">
        <v>30</v>
      </c>
      <c r="D32" s="3" t="s">
        <v>13</v>
      </c>
      <c r="E32" s="5">
        <v>300</v>
      </c>
      <c r="F32" s="12"/>
      <c r="G32" s="12"/>
      <c r="H32" s="7">
        <f t="shared" si="0"/>
        <v>0</v>
      </c>
      <c r="I32" s="6">
        <f t="shared" si="1"/>
        <v>0</v>
      </c>
      <c r="J32" s="6">
        <f t="shared" si="2"/>
        <v>0</v>
      </c>
      <c r="K32" s="6">
        <f t="shared" si="3"/>
        <v>0</v>
      </c>
      <c r="L32" s="39"/>
    </row>
    <row r="33" spans="2:12" x14ac:dyDescent="0.25">
      <c r="B33" s="36">
        <v>26</v>
      </c>
      <c r="C33" s="4" t="s">
        <v>31</v>
      </c>
      <c r="D33" s="3" t="s">
        <v>13</v>
      </c>
      <c r="E33" s="5">
        <v>600</v>
      </c>
      <c r="F33" s="12"/>
      <c r="G33" s="12"/>
      <c r="H33" s="7">
        <f t="shared" si="0"/>
        <v>0</v>
      </c>
      <c r="I33" s="6">
        <f t="shared" si="1"/>
        <v>0</v>
      </c>
      <c r="J33" s="6">
        <f t="shared" si="2"/>
        <v>0</v>
      </c>
      <c r="K33" s="6">
        <f t="shared" si="3"/>
        <v>0</v>
      </c>
      <c r="L33" s="39"/>
    </row>
    <row r="34" spans="2:12" x14ac:dyDescent="0.25">
      <c r="B34" s="36">
        <v>27</v>
      </c>
      <c r="C34" s="4" t="s">
        <v>32</v>
      </c>
      <c r="D34" s="3" t="s">
        <v>33</v>
      </c>
      <c r="E34" s="5">
        <v>60</v>
      </c>
      <c r="F34" s="12"/>
      <c r="G34" s="12"/>
      <c r="H34" s="7">
        <f t="shared" si="0"/>
        <v>0</v>
      </c>
      <c r="I34" s="6">
        <f t="shared" si="1"/>
        <v>0</v>
      </c>
      <c r="J34" s="6">
        <f t="shared" si="2"/>
        <v>0</v>
      </c>
      <c r="K34" s="6">
        <f t="shared" si="3"/>
        <v>0</v>
      </c>
      <c r="L34" s="39"/>
    </row>
    <row r="35" spans="2:12" x14ac:dyDescent="0.25">
      <c r="B35" s="36">
        <v>28</v>
      </c>
      <c r="C35" s="4" t="s">
        <v>34</v>
      </c>
      <c r="D35" s="3" t="s">
        <v>33</v>
      </c>
      <c r="E35" s="5">
        <v>50</v>
      </c>
      <c r="F35" s="12"/>
      <c r="G35" s="12"/>
      <c r="H35" s="7">
        <f t="shared" si="0"/>
        <v>0</v>
      </c>
      <c r="I35" s="6">
        <f t="shared" si="1"/>
        <v>0</v>
      </c>
      <c r="J35" s="6">
        <f t="shared" si="2"/>
        <v>0</v>
      </c>
      <c r="K35" s="6">
        <f t="shared" si="3"/>
        <v>0</v>
      </c>
      <c r="L35" s="39"/>
    </row>
    <row r="36" spans="2:12" x14ac:dyDescent="0.25">
      <c r="B36" s="36">
        <v>29</v>
      </c>
      <c r="C36" s="4" t="s">
        <v>35</v>
      </c>
      <c r="D36" s="3" t="s">
        <v>11</v>
      </c>
      <c r="E36" s="5">
        <v>1</v>
      </c>
      <c r="F36" s="12"/>
      <c r="G36" s="12"/>
      <c r="H36" s="7">
        <f t="shared" si="0"/>
        <v>0</v>
      </c>
      <c r="I36" s="6">
        <f t="shared" si="1"/>
        <v>0</v>
      </c>
      <c r="J36" s="6">
        <f t="shared" si="2"/>
        <v>0</v>
      </c>
      <c r="K36" s="6">
        <f t="shared" si="3"/>
        <v>0</v>
      </c>
      <c r="L36" s="39"/>
    </row>
    <row r="37" spans="2:12" x14ac:dyDescent="0.25">
      <c r="B37" s="36">
        <v>30</v>
      </c>
      <c r="C37" s="4" t="s">
        <v>36</v>
      </c>
      <c r="D37" s="3" t="s">
        <v>12</v>
      </c>
      <c r="E37" s="5">
        <v>2</v>
      </c>
      <c r="F37" s="12"/>
      <c r="G37" s="12"/>
      <c r="H37" s="7">
        <f t="shared" si="0"/>
        <v>0</v>
      </c>
      <c r="I37" s="6">
        <f t="shared" si="1"/>
        <v>0</v>
      </c>
      <c r="J37" s="6">
        <f t="shared" si="2"/>
        <v>0</v>
      </c>
      <c r="K37" s="6">
        <f t="shared" si="3"/>
        <v>0</v>
      </c>
      <c r="L37" s="39"/>
    </row>
    <row r="38" spans="2:12" x14ac:dyDescent="0.25">
      <c r="B38" s="36">
        <v>31</v>
      </c>
      <c r="C38" s="4" t="s">
        <v>37</v>
      </c>
      <c r="D38" s="3" t="s">
        <v>33</v>
      </c>
      <c r="E38" s="5">
        <v>50</v>
      </c>
      <c r="F38" s="12"/>
      <c r="G38" s="12"/>
      <c r="H38" s="7">
        <f t="shared" si="0"/>
        <v>0</v>
      </c>
      <c r="I38" s="6">
        <f t="shared" si="1"/>
        <v>0</v>
      </c>
      <c r="J38" s="6">
        <f t="shared" si="2"/>
        <v>0</v>
      </c>
      <c r="K38" s="6">
        <f t="shared" si="3"/>
        <v>0</v>
      </c>
      <c r="L38" s="39"/>
    </row>
    <row r="39" spans="2:12" x14ac:dyDescent="0.25">
      <c r="B39" s="36">
        <v>32</v>
      </c>
      <c r="C39" s="4" t="s">
        <v>38</v>
      </c>
      <c r="D39" s="3" t="s">
        <v>33</v>
      </c>
      <c r="E39" s="5">
        <v>100</v>
      </c>
      <c r="F39" s="12"/>
      <c r="G39" s="12"/>
      <c r="H39" s="7">
        <f t="shared" si="0"/>
        <v>0</v>
      </c>
      <c r="I39" s="6">
        <f t="shared" si="1"/>
        <v>0</v>
      </c>
      <c r="J39" s="6">
        <f t="shared" si="2"/>
        <v>0</v>
      </c>
      <c r="K39" s="6">
        <f t="shared" si="3"/>
        <v>0</v>
      </c>
      <c r="L39" s="39"/>
    </row>
    <row r="40" spans="2:12" x14ac:dyDescent="0.25">
      <c r="B40" s="36">
        <v>33</v>
      </c>
      <c r="C40" s="4" t="s">
        <v>39</v>
      </c>
      <c r="D40" s="3" t="s">
        <v>12</v>
      </c>
      <c r="E40" s="5">
        <v>1</v>
      </c>
      <c r="F40" s="12"/>
      <c r="G40" s="12"/>
      <c r="H40" s="7">
        <f t="shared" si="0"/>
        <v>0</v>
      </c>
      <c r="I40" s="6">
        <f t="shared" si="1"/>
        <v>0</v>
      </c>
      <c r="J40" s="6">
        <f t="shared" si="2"/>
        <v>0</v>
      </c>
      <c r="K40" s="6">
        <f t="shared" si="3"/>
        <v>0</v>
      </c>
      <c r="L40" s="39"/>
    </row>
    <row r="41" spans="2:12" x14ac:dyDescent="0.25">
      <c r="B41" s="36">
        <v>34</v>
      </c>
      <c r="C41" s="4" t="s">
        <v>40</v>
      </c>
      <c r="D41" s="3" t="s">
        <v>33</v>
      </c>
      <c r="E41" s="5">
        <v>35</v>
      </c>
      <c r="F41" s="12"/>
      <c r="G41" s="12"/>
      <c r="H41" s="7">
        <f t="shared" si="0"/>
        <v>0</v>
      </c>
      <c r="I41" s="6">
        <f t="shared" si="1"/>
        <v>0</v>
      </c>
      <c r="J41" s="6">
        <f t="shared" si="2"/>
        <v>0</v>
      </c>
      <c r="K41" s="6">
        <f t="shared" si="3"/>
        <v>0</v>
      </c>
      <c r="L41" s="39"/>
    </row>
    <row r="42" spans="2:12" x14ac:dyDescent="0.25">
      <c r="B42" s="36">
        <v>35</v>
      </c>
      <c r="C42" s="4" t="s">
        <v>41</v>
      </c>
      <c r="D42" s="3" t="s">
        <v>33</v>
      </c>
      <c r="E42" s="5">
        <v>50</v>
      </c>
      <c r="F42" s="12"/>
      <c r="G42" s="12"/>
      <c r="H42" s="7">
        <f t="shared" si="0"/>
        <v>0</v>
      </c>
      <c r="I42" s="6">
        <f t="shared" si="1"/>
        <v>0</v>
      </c>
      <c r="J42" s="6">
        <f t="shared" si="2"/>
        <v>0</v>
      </c>
      <c r="K42" s="6">
        <f t="shared" si="3"/>
        <v>0</v>
      </c>
      <c r="L42" s="39"/>
    </row>
    <row r="43" spans="2:12" x14ac:dyDescent="0.25">
      <c r="B43" s="36">
        <v>36</v>
      </c>
      <c r="C43" s="4" t="s">
        <v>42</v>
      </c>
      <c r="D43" s="3" t="s">
        <v>43</v>
      </c>
      <c r="E43" s="5">
        <v>2</v>
      </c>
      <c r="F43" s="12"/>
      <c r="G43" s="12"/>
      <c r="H43" s="7">
        <f t="shared" si="0"/>
        <v>0</v>
      </c>
      <c r="I43" s="6">
        <f t="shared" si="1"/>
        <v>0</v>
      </c>
      <c r="J43" s="6">
        <f t="shared" si="2"/>
        <v>0</v>
      </c>
      <c r="K43" s="6">
        <f t="shared" si="3"/>
        <v>0</v>
      </c>
      <c r="L43" s="39"/>
    </row>
    <row r="44" spans="2:12" ht="31.5" x14ac:dyDescent="0.25">
      <c r="B44" s="36">
        <v>37</v>
      </c>
      <c r="C44" s="4" t="s">
        <v>44</v>
      </c>
      <c r="D44" s="3" t="s">
        <v>12</v>
      </c>
      <c r="E44" s="5">
        <v>1</v>
      </c>
      <c r="F44" s="12"/>
      <c r="G44" s="12"/>
      <c r="H44" s="7">
        <f t="shared" si="0"/>
        <v>0</v>
      </c>
      <c r="I44" s="6">
        <f t="shared" si="1"/>
        <v>0</v>
      </c>
      <c r="J44" s="6">
        <f t="shared" si="2"/>
        <v>0</v>
      </c>
      <c r="K44" s="6">
        <f t="shared" si="3"/>
        <v>0</v>
      </c>
      <c r="L44" s="39"/>
    </row>
    <row r="45" spans="2:12" x14ac:dyDescent="0.25">
      <c r="B45" s="36">
        <v>38</v>
      </c>
      <c r="C45" s="4" t="s">
        <v>14</v>
      </c>
      <c r="D45" s="3" t="s">
        <v>12</v>
      </c>
      <c r="E45" s="5">
        <v>1</v>
      </c>
      <c r="F45" s="12"/>
      <c r="G45" s="12"/>
      <c r="H45" s="7">
        <f t="shared" si="0"/>
        <v>0</v>
      </c>
      <c r="I45" s="6">
        <f t="shared" si="1"/>
        <v>0</v>
      </c>
      <c r="J45" s="6">
        <f t="shared" si="2"/>
        <v>0</v>
      </c>
      <c r="K45" s="6">
        <f t="shared" si="3"/>
        <v>0</v>
      </c>
      <c r="L45" s="39"/>
    </row>
    <row r="46" spans="2:12" ht="31.5" x14ac:dyDescent="0.25">
      <c r="B46" s="36">
        <v>39</v>
      </c>
      <c r="C46" s="4" t="s">
        <v>45</v>
      </c>
      <c r="D46" s="3" t="s">
        <v>15</v>
      </c>
      <c r="E46" s="5">
        <v>1</v>
      </c>
      <c r="F46" s="12"/>
      <c r="G46" s="12"/>
      <c r="H46" s="7">
        <f t="shared" si="0"/>
        <v>0</v>
      </c>
      <c r="I46" s="6">
        <f t="shared" si="1"/>
        <v>0</v>
      </c>
      <c r="J46" s="6">
        <f t="shared" si="2"/>
        <v>0</v>
      </c>
      <c r="K46" s="6">
        <f t="shared" si="3"/>
        <v>0</v>
      </c>
      <c r="L46" s="39"/>
    </row>
    <row r="47" spans="2:12" x14ac:dyDescent="0.25">
      <c r="B47" s="36">
        <v>40</v>
      </c>
      <c r="C47" s="4" t="s">
        <v>46</v>
      </c>
      <c r="D47" s="3" t="s">
        <v>15</v>
      </c>
      <c r="E47" s="5">
        <v>1</v>
      </c>
      <c r="F47" s="12"/>
      <c r="G47" s="12"/>
      <c r="H47" s="7">
        <f t="shared" si="0"/>
        <v>0</v>
      </c>
      <c r="I47" s="6">
        <f t="shared" si="1"/>
        <v>0</v>
      </c>
      <c r="J47" s="6">
        <f t="shared" si="2"/>
        <v>0</v>
      </c>
      <c r="K47" s="6">
        <f t="shared" si="3"/>
        <v>0</v>
      </c>
      <c r="L47" s="39"/>
    </row>
    <row r="48" spans="2:12" ht="78.75" x14ac:dyDescent="0.25">
      <c r="B48" s="36">
        <v>41</v>
      </c>
      <c r="C48" s="4" t="s">
        <v>47</v>
      </c>
      <c r="D48" s="3" t="s">
        <v>15</v>
      </c>
      <c r="E48" s="5">
        <v>1</v>
      </c>
      <c r="F48" s="12"/>
      <c r="G48" s="12"/>
      <c r="H48" s="7">
        <f t="shared" si="0"/>
        <v>0</v>
      </c>
      <c r="I48" s="6">
        <f>E48*F48</f>
        <v>0</v>
      </c>
      <c r="J48" s="6">
        <f t="shared" si="2"/>
        <v>0</v>
      </c>
      <c r="K48" s="6">
        <f t="shared" si="3"/>
        <v>0</v>
      </c>
      <c r="L48" s="39"/>
    </row>
    <row r="49" spans="2:12" ht="16.5" thickBot="1" x14ac:dyDescent="0.3">
      <c r="B49" s="40">
        <v>42</v>
      </c>
      <c r="C49" s="41" t="s">
        <v>48</v>
      </c>
      <c r="D49" s="42" t="s">
        <v>15</v>
      </c>
      <c r="E49" s="43">
        <v>1</v>
      </c>
      <c r="F49" s="44"/>
      <c r="G49" s="44"/>
      <c r="H49" s="45">
        <f t="shared" si="0"/>
        <v>0</v>
      </c>
      <c r="I49" s="46">
        <f t="shared" si="1"/>
        <v>0</v>
      </c>
      <c r="J49" s="46">
        <f t="shared" si="2"/>
        <v>0</v>
      </c>
      <c r="K49" s="6">
        <f t="shared" si="3"/>
        <v>0</v>
      </c>
      <c r="L49" s="47"/>
    </row>
    <row r="50" spans="2:12" ht="20.25" customHeight="1" x14ac:dyDescent="0.25">
      <c r="B50" s="67" t="s">
        <v>16</v>
      </c>
      <c r="C50" s="67"/>
      <c r="D50" s="67"/>
      <c r="E50" s="67"/>
      <c r="F50" s="68">
        <f>SUM(K8:K49)</f>
        <v>0</v>
      </c>
      <c r="G50" s="68"/>
      <c r="H50" s="68"/>
      <c r="I50" s="68"/>
      <c r="J50" s="68"/>
      <c r="K50" s="68"/>
      <c r="L50" s="35"/>
    </row>
    <row r="51" spans="2:12" ht="20.25" customHeight="1" x14ac:dyDescent="0.25">
      <c r="B51" s="64" t="s">
        <v>17</v>
      </c>
      <c r="C51" s="64"/>
      <c r="D51" s="64"/>
      <c r="E51" s="64"/>
      <c r="F51" s="65">
        <f>F50*0.2</f>
        <v>0</v>
      </c>
      <c r="G51" s="65"/>
      <c r="H51" s="65"/>
      <c r="I51" s="65"/>
      <c r="J51" s="65"/>
      <c r="K51" s="65"/>
      <c r="L51" s="34"/>
    </row>
    <row r="52" spans="2:12" ht="20.25" customHeight="1" thickBot="1" x14ac:dyDescent="0.3">
      <c r="B52" s="66" t="s">
        <v>18</v>
      </c>
      <c r="C52" s="66"/>
      <c r="D52" s="66"/>
      <c r="E52" s="66"/>
      <c r="F52" s="65">
        <f>F50+F51</f>
        <v>0</v>
      </c>
      <c r="G52" s="65"/>
      <c r="H52" s="65"/>
      <c r="I52" s="65"/>
      <c r="J52" s="65"/>
      <c r="K52" s="65"/>
      <c r="L52" s="34"/>
    </row>
    <row r="53" spans="2:12" ht="82.5" customHeight="1" x14ac:dyDescent="0.25">
      <c r="B53" s="52" t="s">
        <v>19</v>
      </c>
      <c r="C53" s="53"/>
      <c r="D53" s="54"/>
      <c r="E53" s="55" t="s">
        <v>71</v>
      </c>
      <c r="F53" s="56"/>
      <c r="G53" s="56"/>
      <c r="H53" s="56"/>
      <c r="I53" s="56"/>
      <c r="J53" s="56"/>
      <c r="K53" s="56"/>
      <c r="L53" s="57"/>
    </row>
    <row r="54" spans="2:12" ht="48" customHeight="1" thickBot="1" x14ac:dyDescent="0.3">
      <c r="B54" s="58" t="s">
        <v>20</v>
      </c>
      <c r="C54" s="59"/>
      <c r="D54" s="60"/>
      <c r="E54" s="61" t="s">
        <v>66</v>
      </c>
      <c r="F54" s="62"/>
      <c r="G54" s="62"/>
      <c r="H54" s="62"/>
      <c r="I54" s="62"/>
      <c r="J54" s="62"/>
      <c r="K54" s="62"/>
      <c r="L54" s="63"/>
    </row>
    <row r="55" spans="2:12" x14ac:dyDescent="0.25">
      <c r="B55" s="13"/>
      <c r="C55" s="14"/>
      <c r="D55" s="14"/>
      <c r="E55" s="14"/>
      <c r="F55" s="14"/>
      <c r="G55" s="14"/>
      <c r="H55" s="14"/>
      <c r="I55" s="14"/>
      <c r="J55" s="14"/>
      <c r="K55" s="14"/>
      <c r="L55" s="15"/>
    </row>
    <row r="56" spans="2:12" x14ac:dyDescent="0.25">
      <c r="B56" s="16"/>
      <c r="C56" s="17"/>
      <c r="D56" s="17"/>
      <c r="E56" s="17"/>
      <c r="F56" s="17"/>
      <c r="G56" s="17"/>
      <c r="H56" s="17"/>
      <c r="I56" s="17"/>
      <c r="J56" s="17"/>
      <c r="K56" s="17"/>
      <c r="L56" s="18"/>
    </row>
    <row r="57" spans="2:12" x14ac:dyDescent="0.25">
      <c r="B57" s="19"/>
      <c r="C57" s="20"/>
      <c r="D57" s="21"/>
      <c r="E57" s="22"/>
      <c r="F57" s="22"/>
      <c r="G57" s="22"/>
      <c r="H57" s="22"/>
      <c r="I57" s="22"/>
      <c r="J57" s="22"/>
      <c r="K57" s="20"/>
      <c r="L57" s="23"/>
    </row>
    <row r="58" spans="2:12" x14ac:dyDescent="0.25">
      <c r="B58" s="19"/>
      <c r="C58" s="20"/>
      <c r="D58" s="21"/>
      <c r="E58" s="22"/>
      <c r="F58" s="22"/>
      <c r="G58" s="22"/>
      <c r="H58" s="22"/>
      <c r="I58" s="22"/>
      <c r="J58" s="22"/>
      <c r="K58" s="20"/>
      <c r="L58" s="23"/>
    </row>
    <row r="59" spans="2:12" x14ac:dyDescent="0.25">
      <c r="B59" s="19"/>
      <c r="C59" s="24" t="s">
        <v>67</v>
      </c>
      <c r="D59" s="25"/>
      <c r="E59" s="26"/>
      <c r="F59" s="27" t="s">
        <v>68</v>
      </c>
      <c r="G59" s="27"/>
      <c r="H59" s="27"/>
      <c r="I59" s="51" t="s">
        <v>69</v>
      </c>
      <c r="J59" s="51"/>
      <c r="K59" s="20"/>
      <c r="L59" s="23"/>
    </row>
    <row r="60" spans="2:12" x14ac:dyDescent="0.25">
      <c r="B60" s="19"/>
      <c r="C60" s="20"/>
      <c r="D60" s="21"/>
      <c r="E60" s="22"/>
      <c r="F60" s="22"/>
      <c r="G60" s="22"/>
      <c r="H60" s="22"/>
      <c r="I60" s="22"/>
      <c r="J60" s="22"/>
      <c r="K60" s="20"/>
      <c r="L60" s="23"/>
    </row>
    <row r="61" spans="2:12" x14ac:dyDescent="0.25">
      <c r="B61" s="19"/>
      <c r="C61" s="20"/>
      <c r="D61" s="21"/>
      <c r="E61" s="22"/>
      <c r="F61" s="22"/>
      <c r="G61" s="22"/>
      <c r="H61" s="22"/>
      <c r="I61" s="22"/>
      <c r="J61" s="22"/>
      <c r="K61" s="20"/>
      <c r="L61" s="23"/>
    </row>
    <row r="62" spans="2:12" x14ac:dyDescent="0.25">
      <c r="B62" s="19"/>
      <c r="C62" s="28" t="s">
        <v>13</v>
      </c>
      <c r="D62" s="21"/>
      <c r="E62" s="22"/>
      <c r="F62" s="22"/>
      <c r="G62" s="22"/>
      <c r="H62" s="22"/>
      <c r="I62" s="22"/>
      <c r="J62" s="22"/>
      <c r="K62" s="20"/>
      <c r="L62" s="23"/>
    </row>
    <row r="63" spans="2:12" ht="16.5" thickBot="1" x14ac:dyDescent="0.3">
      <c r="B63" s="29"/>
      <c r="C63" s="30"/>
      <c r="D63" s="31"/>
      <c r="E63" s="32"/>
      <c r="F63" s="32"/>
      <c r="G63" s="32"/>
      <c r="H63" s="32"/>
      <c r="I63" s="32"/>
      <c r="J63" s="32"/>
      <c r="K63" s="30"/>
      <c r="L63" s="33"/>
    </row>
  </sheetData>
  <mergeCells count="22">
    <mergeCell ref="F5:L5"/>
    <mergeCell ref="F6:G6"/>
    <mergeCell ref="H6:H7"/>
    <mergeCell ref="I6:J6"/>
    <mergeCell ref="K6:K7"/>
    <mergeCell ref="L6:L7"/>
    <mergeCell ref="B4:L4"/>
    <mergeCell ref="I59:J59"/>
    <mergeCell ref="B53:D53"/>
    <mergeCell ref="E53:L53"/>
    <mergeCell ref="B54:D54"/>
    <mergeCell ref="E54:L54"/>
    <mergeCell ref="B51:E51"/>
    <mergeCell ref="F51:K51"/>
    <mergeCell ref="B52:E52"/>
    <mergeCell ref="F52:K52"/>
    <mergeCell ref="B50:E50"/>
    <mergeCell ref="F50:K50"/>
    <mergeCell ref="B5:B7"/>
    <mergeCell ref="C5:C7"/>
    <mergeCell ref="D5:D7"/>
    <mergeCell ref="E5:E7"/>
  </mergeCells>
  <pageMargins left="0.25" right="0.25" top="0.75" bottom="0.75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Самарин Вячеслав Леонидович</dc:creator>
  <cp:lastModifiedBy>Кочои Кристина</cp:lastModifiedBy>
  <cp:lastPrinted>2024-02-27T12:03:08Z</cp:lastPrinted>
  <dcterms:created xsi:type="dcterms:W3CDTF">2023-04-03T15:56:13Z</dcterms:created>
  <dcterms:modified xsi:type="dcterms:W3CDTF">2024-03-20T14:43:39Z</dcterms:modified>
</cp:coreProperties>
</file>